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10219\Desktop\仮\設計書作成用\"/>
    </mc:Choice>
  </mc:AlternateContent>
  <bookViews>
    <workbookView xWindow="0" yWindow="0" windowWidth="26745" windowHeight="12240"/>
  </bookViews>
  <sheets>
    <sheet name="工事費内訳書" sheetId="2" r:id="rId1"/>
  </sheets>
  <definedNames>
    <definedName name="_xlnm.Print_Area" localSheetId="0">工事費内訳書!$A$1:$G$72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工事費内訳書!$G$72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工事費内訳書!$I$72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2" l="1"/>
  <c r="G65" i="2"/>
  <c r="G63" i="2"/>
  <c r="G61" i="2"/>
  <c r="G60" i="2"/>
  <c r="G59" i="2"/>
  <c r="G57" i="2"/>
  <c r="G56" i="2"/>
  <c r="G45" i="2"/>
  <c r="G44" i="2"/>
  <c r="G28" i="2"/>
  <c r="G27" i="2" s="1"/>
  <c r="G26" i="2" s="1"/>
  <c r="G25" i="2" s="1"/>
  <c r="G23" i="2"/>
  <c r="G21" i="2"/>
  <c r="G19" i="2"/>
  <c r="G17" i="2"/>
  <c r="G15" i="2"/>
  <c r="G14" i="2" s="1"/>
  <c r="G13" i="2" s="1"/>
  <c r="G12" i="2" s="1"/>
  <c r="G11" i="2" s="1"/>
  <c r="G10" i="2" s="1"/>
  <c r="G71" i="2" s="1"/>
  <c r="G72" i="2" s="1"/>
</calcChain>
</file>

<file path=xl/sharedStrings.xml><?xml version="1.0" encoding="utf-8"?>
<sst xmlns="http://schemas.openxmlformats.org/spreadsheetml/2006/main" count="139" uniqueCount="74">
  <si>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</si>
  <si>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</si>
  <si>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</si>
  <si>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</si>
  <si>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</si>
  <si>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</si>
  <si>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</si>
  <si>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</si>
  <si>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</si>
  <si>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</si>
  <si>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</si>
  <si>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</si>
  <si>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</si>
  <si>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Ｒ５馬耕　長寿命化　曽江谷２期　機械設備工事</t>
  </si>
  <si>
    <t>工事原価
_x000D_</t>
  </si>
  <si>
    <t>式</t>
  </si>
  <si>
    <t>製作工事原価
_x000D_</t>
  </si>
  <si>
    <t>直接製作費
_x000D_</t>
  </si>
  <si>
    <t>ダム用設備工
_x000D_</t>
  </si>
  <si>
    <t>取水ゲート機側操作盤（機器単体費）
_x000D_</t>
  </si>
  <si>
    <t>面</t>
  </si>
  <si>
    <t>取水ゲート機側操作盤
_x000D_屋内自立形　W1300×H2000×D600</t>
  </si>
  <si>
    <t>放流設備機側操作盤（機器単体費）
_x000D_</t>
  </si>
  <si>
    <t>放流設備機側操作盤
_x000D_屋内自立形　W800×H2000×D600</t>
  </si>
  <si>
    <t>取水バルブ操作盤（機器単体費）
_x000D_</t>
  </si>
  <si>
    <t>取水バルブ操作盤
_x000D_屋内自立形　W800×H2000×D550</t>
  </si>
  <si>
    <t>インクライン操作盤（機器単体費）
_x000D_</t>
  </si>
  <si>
    <t>インクライン操作盤
_x000D_屋内自立スタンド形 W500×H600×D300</t>
  </si>
  <si>
    <t>監査廊内機側操作盤（機器単体費）
_x000D_</t>
  </si>
  <si>
    <t>監査廊内機側操作盤
_x000D_屋内壁掛形 SUS</t>
  </si>
  <si>
    <t>据付工事原価
_x000D_</t>
  </si>
  <si>
    <t>直接工事費
_x000D_</t>
  </si>
  <si>
    <t>ダム用設備据付工
_x000D_</t>
  </si>
  <si>
    <t>取水ゲート機側操作盤撤去工（労務費）
_x000D_</t>
  </si>
  <si>
    <t>取水ゲート機側操作盤設置工（労務費）
_x000D_</t>
  </si>
  <si>
    <t>取水ゲート機側操作盤調整工
_x000D_</t>
  </si>
  <si>
    <t>放流設備機側操作盤撤去工（労務費）
_x000D_</t>
  </si>
  <si>
    <t>放流設備機側操作盤設置工（労務費）
_x000D_</t>
  </si>
  <si>
    <t>放流設備機側操作盤調整工
_x000D_</t>
  </si>
  <si>
    <t>取水バルブ操作盤撤去工（労務費）
_x000D_</t>
  </si>
  <si>
    <t>取水バルブ操作盤設置工（労務費）
_x000D_</t>
  </si>
  <si>
    <t>取水バルブ操作盤調整工
_x000D_</t>
  </si>
  <si>
    <t>インクライン操作盤撤去工（労務費）
_x000D_</t>
  </si>
  <si>
    <t>インクライン操作盤設置工（労務費）
_x000D_</t>
  </si>
  <si>
    <t>インクライン操作盤調整工
_x000D_</t>
  </si>
  <si>
    <t>監査廊内機側操作盤撤去工（労務費）
_x000D_</t>
  </si>
  <si>
    <t>監査廊内機側操作盤設置工（労務費）
_x000D_</t>
  </si>
  <si>
    <t>監査廊内機側操作盤調整工
_x000D_</t>
  </si>
  <si>
    <t>直接経費
_x000D_</t>
  </si>
  <si>
    <t>取水ゲート機側操作盤撤去工（機械経費）
_x000D_</t>
  </si>
  <si>
    <t>取水ゲート機側操作盤設置工（機械経費）
_x000D_</t>
  </si>
  <si>
    <t>放流設備機側操作盤撤去工（機械経費）
_x000D_</t>
  </si>
  <si>
    <t>放流設備機側操作盤設置工（機械経費）
_x000D_</t>
  </si>
  <si>
    <t>取水バルブ操作盤撤去工（機械経費）
_x000D_</t>
  </si>
  <si>
    <t>取水バルブ操作盤設置工（機械経費）
_x000D_</t>
  </si>
  <si>
    <t>インクライン操作盤撤去工（機械経費）
_x000D_</t>
  </si>
  <si>
    <t>インクライン操作盤設置工（機械経費）
_x000D_</t>
  </si>
  <si>
    <t>監査廊内機側操作盤撤去工（機械経費）
_x000D_</t>
  </si>
  <si>
    <t>監査廊内機側操作盤設置工（機械経費）
_x000D_</t>
  </si>
  <si>
    <t>付帯工
_x000D_</t>
  </si>
  <si>
    <t>吐出管更新工
_x000D_</t>
  </si>
  <si>
    <t>産業廃棄物処理工
_x000D_</t>
  </si>
  <si>
    <t>処分費
_x000D_</t>
  </si>
  <si>
    <t>処分費
_x000D_金属くず</t>
  </si>
  <si>
    <t>ton</t>
  </si>
  <si>
    <t>運搬費
_x000D_</t>
  </si>
  <si>
    <t>輸送費
_x000D_1.0ton</t>
  </si>
  <si>
    <t>間接工事費
_x000D_</t>
  </si>
  <si>
    <t>共通仮設費
_x000D_</t>
  </si>
  <si>
    <t>共通仮設費（率計上分）
_x000D_</t>
  </si>
  <si>
    <t>現場管理費
_x000D_</t>
  </si>
  <si>
    <t>設計技術費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</si>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</sst>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74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+G11+G25+G69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18</v>
      </c>
      <c r="D14" s="29"/>
      <c r="E14" s="18" t="s">
        <v>15</v>
      </c>
      <c r="F14" s="19">
        <v>1</v>
      </c>
      <c r="G14" s="20">
        <f>+G15+G17+G19+G21+G23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19</v>
      </c>
      <c r="E15" s="18" t="s">
        <v>20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21</v>
      </c>
      <c r="E16" s="18" t="s">
        <v>20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22</v>
      </c>
      <c r="E17" s="18" t="s">
        <v>20</v>
      </c>
      <c r="F17" s="19">
        <v>1</v>
      </c>
      <c r="G17" s="20">
        <f>+G18</f>
        <v>0</v>
      </c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23</v>
      </c>
      <c r="E18" s="18" t="s">
        <v>20</v>
      </c>
      <c r="F18" s="19">
        <v>1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24</v>
      </c>
      <c r="E19" s="18" t="s">
        <v>20</v>
      </c>
      <c r="F19" s="19">
        <v>1</v>
      </c>
      <c r="G19" s="20">
        <f>+G20</f>
        <v>0</v>
      </c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25</v>
      </c>
      <c r="E20" s="18" t="s">
        <v>20</v>
      </c>
      <c r="F20" s="19">
        <v>1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26</v>
      </c>
      <c r="E21" s="18" t="s">
        <v>20</v>
      </c>
      <c r="F21" s="19">
        <v>1</v>
      </c>
      <c r="G21" s="20">
        <f>+G22</f>
        <v>0</v>
      </c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27</v>
      </c>
      <c r="E22" s="18" t="s">
        <v>20</v>
      </c>
      <c r="F22" s="19">
        <v>1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28</v>
      </c>
      <c r="E23" s="18" t="s">
        <v>20</v>
      </c>
      <c r="F23" s="19">
        <v>1</v>
      </c>
      <c r="G23" s="20">
        <f>+G24</f>
        <v>0</v>
      </c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29</v>
      </c>
      <c r="E24" s="18" t="s">
        <v>20</v>
      </c>
      <c r="F24" s="19">
        <v>1</v>
      </c>
      <c r="G24" s="33"/>
      <c r="H24" s="2"/>
      <c r="I24" s="21">
        <v>15</v>
      </c>
      <c r="J24" s="21">
        <v>4</v>
      </c>
    </row>
    <row r="25" spans="1:10" ht="42" customHeight="1">
      <c r="A25" s="30" t="s">
        <v>30</v>
      </c>
      <c r="B25" s="28"/>
      <c r="C25" s="28"/>
      <c r="D25" s="29"/>
      <c r="E25" s="18" t="s">
        <v>15</v>
      </c>
      <c r="F25" s="19">
        <v>1</v>
      </c>
      <c r="G25" s="20">
        <f>+G26+G65</f>
        <v>0</v>
      </c>
      <c r="H25" s="2"/>
      <c r="I25" s="21">
        <v>16</v>
      </c>
      <c r="J25" s="21"/>
    </row>
    <row r="26" spans="1:10" ht="42" customHeight="1">
      <c r="A26" s="30" t="s">
        <v>31</v>
      </c>
      <c r="B26" s="28"/>
      <c r="C26" s="28"/>
      <c r="D26" s="29"/>
      <c r="E26" s="18" t="s">
        <v>15</v>
      </c>
      <c r="F26" s="19">
        <v>1</v>
      </c>
      <c r="G26" s="20">
        <f>+G27+G44+G56+G59</f>
        <v>0</v>
      </c>
      <c r="H26" s="2"/>
      <c r="I26" s="21">
        <v>17</v>
      </c>
      <c r="J26" s="21">
        <v>20</v>
      </c>
    </row>
    <row r="27" spans="1:10" ht="42" customHeight="1">
      <c r="A27" s="16"/>
      <c r="B27" s="31" t="s">
        <v>32</v>
      </c>
      <c r="C27" s="28"/>
      <c r="D27" s="29"/>
      <c r="E27" s="18" t="s">
        <v>15</v>
      </c>
      <c r="F27" s="19">
        <v>1</v>
      </c>
      <c r="G27" s="20">
        <f>+G28</f>
        <v>0</v>
      </c>
      <c r="H27" s="2"/>
      <c r="I27" s="21">
        <v>18</v>
      </c>
      <c r="J27" s="21">
        <v>2</v>
      </c>
    </row>
    <row r="28" spans="1:10" ht="42" customHeight="1">
      <c r="A28" s="16"/>
      <c r="B28" s="17"/>
      <c r="C28" s="31" t="s">
        <v>32</v>
      </c>
      <c r="D28" s="29"/>
      <c r="E28" s="18" t="s">
        <v>15</v>
      </c>
      <c r="F28" s="19">
        <v>1</v>
      </c>
      <c r="G28" s="20">
        <f>+G29+G30+G31+G32+G33+G34+G35+G36+G37+G38+G39+G40+G41+G42+G43</f>
        <v>0</v>
      </c>
      <c r="H28" s="2"/>
      <c r="I28" s="21">
        <v>19</v>
      </c>
      <c r="J28" s="21">
        <v>3</v>
      </c>
    </row>
    <row r="29" spans="1:10" ht="42" customHeight="1">
      <c r="A29" s="16"/>
      <c r="B29" s="17"/>
      <c r="C29" s="17"/>
      <c r="D29" s="32" t="s">
        <v>33</v>
      </c>
      <c r="E29" s="18" t="s">
        <v>15</v>
      </c>
      <c r="F29" s="19">
        <v>1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34</v>
      </c>
      <c r="E30" s="18" t="s">
        <v>15</v>
      </c>
      <c r="F30" s="19">
        <v>1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35</v>
      </c>
      <c r="E31" s="18" t="s">
        <v>15</v>
      </c>
      <c r="F31" s="19">
        <v>1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36</v>
      </c>
      <c r="E32" s="18" t="s">
        <v>15</v>
      </c>
      <c r="F32" s="19">
        <v>1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37</v>
      </c>
      <c r="E33" s="18" t="s">
        <v>15</v>
      </c>
      <c r="F33" s="19">
        <v>1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38</v>
      </c>
      <c r="E34" s="18" t="s">
        <v>15</v>
      </c>
      <c r="F34" s="19">
        <v>1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39</v>
      </c>
      <c r="E35" s="18" t="s">
        <v>15</v>
      </c>
      <c r="F35" s="19">
        <v>1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40</v>
      </c>
      <c r="E36" s="18" t="s">
        <v>15</v>
      </c>
      <c r="F36" s="19">
        <v>1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41</v>
      </c>
      <c r="E37" s="18" t="s">
        <v>15</v>
      </c>
      <c r="F37" s="19">
        <v>1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42</v>
      </c>
      <c r="E38" s="18" t="s">
        <v>15</v>
      </c>
      <c r="F38" s="19">
        <v>1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43</v>
      </c>
      <c r="E39" s="18" t="s">
        <v>15</v>
      </c>
      <c r="F39" s="19">
        <v>1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44</v>
      </c>
      <c r="E40" s="18" t="s">
        <v>15</v>
      </c>
      <c r="F40" s="19">
        <v>1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45</v>
      </c>
      <c r="E41" s="18" t="s">
        <v>15</v>
      </c>
      <c r="F41" s="19">
        <v>1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46</v>
      </c>
      <c r="E42" s="18" t="s">
        <v>15</v>
      </c>
      <c r="F42" s="19">
        <v>1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47</v>
      </c>
      <c r="E43" s="18" t="s">
        <v>15</v>
      </c>
      <c r="F43" s="19">
        <v>1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31" t="s">
        <v>48</v>
      </c>
      <c r="C44" s="28"/>
      <c r="D44" s="29"/>
      <c r="E44" s="18" t="s">
        <v>15</v>
      </c>
      <c r="F44" s="19">
        <v>1</v>
      </c>
      <c r="G44" s="20">
        <f>+G45</f>
        <v>0</v>
      </c>
      <c r="H44" s="2"/>
      <c r="I44" s="21">
        <v>35</v>
      </c>
      <c r="J44" s="21">
        <v>2</v>
      </c>
    </row>
    <row r="45" spans="1:10" ht="42" customHeight="1">
      <c r="A45" s="16"/>
      <c r="B45" s="17"/>
      <c r="C45" s="31" t="s">
        <v>48</v>
      </c>
      <c r="D45" s="29"/>
      <c r="E45" s="18" t="s">
        <v>15</v>
      </c>
      <c r="F45" s="19">
        <v>1</v>
      </c>
      <c r="G45" s="20">
        <f>+G46+G47+G48+G49+G50+G51+G52+G53+G54+G55</f>
        <v>0</v>
      </c>
      <c r="H45" s="2"/>
      <c r="I45" s="21">
        <v>36</v>
      </c>
      <c r="J45" s="21">
        <v>3</v>
      </c>
    </row>
    <row r="46" spans="1:10" ht="42" customHeight="1">
      <c r="A46" s="16"/>
      <c r="B46" s="17"/>
      <c r="C46" s="17"/>
      <c r="D46" s="32" t="s">
        <v>49</v>
      </c>
      <c r="E46" s="18" t="s">
        <v>15</v>
      </c>
      <c r="F46" s="19">
        <v>1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50</v>
      </c>
      <c r="E47" s="18" t="s">
        <v>15</v>
      </c>
      <c r="F47" s="19">
        <v>1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51</v>
      </c>
      <c r="E48" s="18" t="s">
        <v>15</v>
      </c>
      <c r="F48" s="19">
        <v>1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2" t="s">
        <v>52</v>
      </c>
      <c r="E49" s="18" t="s">
        <v>15</v>
      </c>
      <c r="F49" s="19">
        <v>1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2" t="s">
        <v>53</v>
      </c>
      <c r="E50" s="18" t="s">
        <v>15</v>
      </c>
      <c r="F50" s="19">
        <v>1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54</v>
      </c>
      <c r="E51" s="18" t="s">
        <v>15</v>
      </c>
      <c r="F51" s="19">
        <v>1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55</v>
      </c>
      <c r="E52" s="18" t="s">
        <v>15</v>
      </c>
      <c r="F52" s="19">
        <v>1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56</v>
      </c>
      <c r="E53" s="18" t="s">
        <v>15</v>
      </c>
      <c r="F53" s="19">
        <v>1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57</v>
      </c>
      <c r="E54" s="18" t="s">
        <v>15</v>
      </c>
      <c r="F54" s="19">
        <v>1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58</v>
      </c>
      <c r="E55" s="18" t="s">
        <v>15</v>
      </c>
      <c r="F55" s="19">
        <v>1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31" t="s">
        <v>59</v>
      </c>
      <c r="C56" s="28"/>
      <c r="D56" s="29"/>
      <c r="E56" s="18" t="s">
        <v>15</v>
      </c>
      <c r="F56" s="19">
        <v>1</v>
      </c>
      <c r="G56" s="20">
        <f>+G57</f>
        <v>0</v>
      </c>
      <c r="H56" s="2"/>
      <c r="I56" s="21">
        <v>47</v>
      </c>
      <c r="J56" s="21">
        <v>2</v>
      </c>
    </row>
    <row r="57" spans="1:10" ht="42" customHeight="1">
      <c r="A57" s="16"/>
      <c r="B57" s="17"/>
      <c r="C57" s="31" t="s">
        <v>60</v>
      </c>
      <c r="D57" s="29"/>
      <c r="E57" s="18" t="s">
        <v>15</v>
      </c>
      <c r="F57" s="19">
        <v>1</v>
      </c>
      <c r="G57" s="20">
        <f>+G58</f>
        <v>0</v>
      </c>
      <c r="H57" s="2"/>
      <c r="I57" s="21">
        <v>48</v>
      </c>
      <c r="J57" s="21">
        <v>3</v>
      </c>
    </row>
    <row r="58" spans="1:10" ht="42" customHeight="1">
      <c r="A58" s="16"/>
      <c r="B58" s="17"/>
      <c r="C58" s="17"/>
      <c r="D58" s="32" t="s">
        <v>60</v>
      </c>
      <c r="E58" s="18" t="s">
        <v>15</v>
      </c>
      <c r="F58" s="19">
        <v>1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31" t="s">
        <v>61</v>
      </c>
      <c r="C59" s="28"/>
      <c r="D59" s="29"/>
      <c r="E59" s="18" t="s">
        <v>15</v>
      </c>
      <c r="F59" s="19">
        <v>1</v>
      </c>
      <c r="G59" s="20">
        <f>+G60</f>
        <v>0</v>
      </c>
      <c r="H59" s="2"/>
      <c r="I59" s="21">
        <v>50</v>
      </c>
      <c r="J59" s="21">
        <v>2</v>
      </c>
    </row>
    <row r="60" spans="1:10" ht="42" customHeight="1">
      <c r="A60" s="16"/>
      <c r="B60" s="17"/>
      <c r="C60" s="31" t="s">
        <v>61</v>
      </c>
      <c r="D60" s="29"/>
      <c r="E60" s="18" t="s">
        <v>15</v>
      </c>
      <c r="F60" s="19">
        <v>1</v>
      </c>
      <c r="G60" s="20">
        <f>+G61+G63</f>
        <v>0</v>
      </c>
      <c r="H60" s="2"/>
      <c r="I60" s="21">
        <v>51</v>
      </c>
      <c r="J60" s="21">
        <v>3</v>
      </c>
    </row>
    <row r="61" spans="1:10" ht="42" customHeight="1">
      <c r="A61" s="16"/>
      <c r="B61" s="17"/>
      <c r="C61" s="17"/>
      <c r="D61" s="32" t="s">
        <v>62</v>
      </c>
      <c r="E61" s="18" t="s">
        <v>15</v>
      </c>
      <c r="F61" s="19">
        <v>1</v>
      </c>
      <c r="G61" s="20">
        <f>+G62</f>
        <v>0</v>
      </c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2" t="s">
        <v>63</v>
      </c>
      <c r="E62" s="18" t="s">
        <v>64</v>
      </c>
      <c r="F62" s="19">
        <v>1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2" t="s">
        <v>65</v>
      </c>
      <c r="E63" s="18" t="s">
        <v>15</v>
      </c>
      <c r="F63" s="19">
        <v>1</v>
      </c>
      <c r="G63" s="20">
        <f>+G64</f>
        <v>0</v>
      </c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2" t="s">
        <v>66</v>
      </c>
      <c r="E64" s="18" t="s">
        <v>15</v>
      </c>
      <c r="F64" s="19">
        <v>1</v>
      </c>
      <c r="G64" s="33"/>
      <c r="H64" s="2"/>
      <c r="I64" s="21">
        <v>55</v>
      </c>
      <c r="J64" s="21">
        <v>4</v>
      </c>
    </row>
    <row r="65" spans="1:10" ht="42" customHeight="1">
      <c r="A65" s="30" t="s">
        <v>67</v>
      </c>
      <c r="B65" s="28"/>
      <c r="C65" s="28"/>
      <c r="D65" s="29"/>
      <c r="E65" s="18" t="s">
        <v>15</v>
      </c>
      <c r="F65" s="19">
        <v>1</v>
      </c>
      <c r="G65" s="20">
        <f>+G66+G68</f>
        <v>0</v>
      </c>
      <c r="H65" s="2"/>
      <c r="I65" s="21">
        <v>56</v>
      </c>
      <c r="J65" s="21"/>
    </row>
    <row r="66" spans="1:10" ht="42" customHeight="1">
      <c r="A66" s="30" t="s">
        <v>68</v>
      </c>
      <c r="B66" s="28"/>
      <c r="C66" s="28"/>
      <c r="D66" s="29"/>
      <c r="E66" s="18" t="s">
        <v>15</v>
      </c>
      <c r="F66" s="19">
        <v>1</v>
      </c>
      <c r="G66" s="20">
        <f>+G67</f>
        <v>0</v>
      </c>
      <c r="H66" s="2"/>
      <c r="I66" s="21">
        <v>57</v>
      </c>
      <c r="J66" s="21">
        <v>200</v>
      </c>
    </row>
    <row r="67" spans="1:10" ht="42" customHeight="1">
      <c r="A67" s="30" t="s">
        <v>69</v>
      </c>
      <c r="B67" s="28"/>
      <c r="C67" s="28"/>
      <c r="D67" s="29"/>
      <c r="E67" s="18" t="s">
        <v>15</v>
      </c>
      <c r="F67" s="19">
        <v>1</v>
      </c>
      <c r="G67" s="33"/>
      <c r="H67" s="2"/>
      <c r="I67" s="21">
        <v>58</v>
      </c>
      <c r="J67" s="21"/>
    </row>
    <row r="68" spans="1:10" ht="42" customHeight="1">
      <c r="A68" s="30" t="s">
        <v>70</v>
      </c>
      <c r="B68" s="28"/>
      <c r="C68" s="28"/>
      <c r="D68" s="29"/>
      <c r="E68" s="18" t="s">
        <v>15</v>
      </c>
      <c r="F68" s="19">
        <v>1</v>
      </c>
      <c r="G68" s="33"/>
      <c r="H68" s="2"/>
      <c r="I68" s="21">
        <v>59</v>
      </c>
      <c r="J68" s="21">
        <v>210</v>
      </c>
    </row>
    <row r="69" spans="1:10" ht="42" customHeight="1">
      <c r="A69" s="30" t="s">
        <v>71</v>
      </c>
      <c r="B69" s="28"/>
      <c r="C69" s="28"/>
      <c r="D69" s="29"/>
      <c r="E69" s="18" t="s">
        <v>15</v>
      </c>
      <c r="F69" s="19">
        <v>1</v>
      </c>
      <c r="G69" s="33"/>
      <c r="H69" s="2"/>
      <c r="I69" s="21">
        <v>60</v>
      </c>
      <c r="J69" s="21"/>
    </row>
    <row r="70" spans="1:10" ht="42" customHeight="1">
      <c r="A70" s="30" t="s">
        <v>72</v>
      </c>
      <c r="B70" s="28"/>
      <c r="C70" s="28"/>
      <c r="D70" s="29"/>
      <c r="E70" s="18" t="s">
        <v>15</v>
      </c>
      <c r="F70" s="19">
        <v>1</v>
      </c>
      <c r="G70" s="33"/>
      <c r="H70" s="2"/>
      <c r="I70" s="21">
        <v>61</v>
      </c>
      <c r="J70" s="21">
        <v>220</v>
      </c>
    </row>
    <row r="71" spans="1:10" ht="42" customHeight="1">
      <c r="A71" s="34" t="s">
        <v>73</v>
      </c>
      <c r="B71" s="35"/>
      <c r="C71" s="35"/>
      <c r="D71" s="36"/>
      <c r="E71" s="37" t="s">
        <v>15</v>
      </c>
      <c r="F71" s="38">
        <v>1</v>
      </c>
      <c r="G71" s="39">
        <f>+G10+G70</f>
        <v>0</v>
      </c>
      <c r="H71" s="40"/>
      <c r="I71" s="41">
        <v>62</v>
      </c>
      <c r="J71" s="41">
        <v>30</v>
      </c>
    </row>
    <row r="72" spans="1:10" ht="42" customHeight="1">
      <c r="A72" s="22" t="s">
        <v>11</v>
      </c>
      <c r="B72" s="23"/>
      <c r="C72" s="23"/>
      <c r="D72" s="24"/>
      <c r="E72" s="25" t="s">
        <v>12</v>
      </c>
      <c r="F72" s="26" t="s">
        <v>12</v>
      </c>
      <c r="G72" s="27">
        <f>G71</f>
        <v>0</v>
      </c>
      <c r="I72" s="21">
        <v>63</v>
      </c>
      <c r="J72" s="21">
        <v>90</v>
      </c>
    </row>
    <row r="73" spans="1:10" ht="42" customHeight="1"/>
    <row r="74" spans="1:10" ht="42" customHeight="1"/>
  </sheetData>
  <sheetProtection algorithmName="SHA-512" hashValue="2G3d21lMgYSRhvG3lGlQfMEyPblMs6vkwnHF1+BhVosEIcwtT9W85QXVTvdf9JjyknOHc97ZzWNqegrepaC03A==" saltValue="V5LIaoo1P45GqSqymGSbjg==" spinCount="100000" sheet="1" objects="1" scenarios="1"/>
  <mergeCells count="29">
    <mergeCell ref="A68:D68"/>
    <mergeCell ref="A69:D69"/>
    <mergeCell ref="A70:D70"/>
    <mergeCell ref="A71:D71"/>
    <mergeCell ref="C57:D57"/>
    <mergeCell ref="B59:D59"/>
    <mergeCell ref="C60:D60"/>
    <mergeCell ref="A65:D65"/>
    <mergeCell ref="A66:D66"/>
    <mergeCell ref="A67:D67"/>
    <mergeCell ref="A26:D26"/>
    <mergeCell ref="B27:D27"/>
    <mergeCell ref="C28:D28"/>
    <mergeCell ref="B44:D44"/>
    <mergeCell ref="C45:D45"/>
    <mergeCell ref="B56:D56"/>
    <mergeCell ref="A72:D72"/>
    <mergeCell ref="A10:D10"/>
    <mergeCell ref="A11:D11"/>
    <mergeCell ref="A12:D12"/>
    <mergeCell ref="B13:D13"/>
    <mergeCell ref="C14:D14"/>
    <mergeCell ref="A25:D25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kuniyasu katsunori</dc:creator>
  <cp:lastModifiedBy>kuniyasu katsunori</cp:lastModifiedBy>
  <dcterms:created xsi:type="dcterms:W3CDTF">2023-03-01T23:58:28Z</dcterms:created>
  <dcterms:modified xsi:type="dcterms:W3CDTF">2023-03-01T23:59:36Z</dcterms:modified>
</cp:coreProperties>
</file>